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etailed breakdown" sheetId="2" state="visible" r:id="rId2"/>
    <sheet xmlns:r="http://schemas.openxmlformats.org/officeDocument/2006/relationships" name="Assumptions &amp; cavea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FFFFFF"/>
      <sz val="14"/>
    </font>
    <font>
      <name val="Calibri"/>
      <i val="1"/>
      <color rgb="FF555555"/>
      <sz val="9"/>
    </font>
    <font>
      <name val="Calibri"/>
      <b val="1"/>
      <color rgb="FFFFFFFF"/>
      <sz val="11"/>
    </font>
    <font>
      <name val="Calibri"/>
      <sz val="10"/>
    </font>
    <font>
      <name val="Calibri"/>
      <b val="1"/>
      <sz val="10"/>
    </font>
  </fonts>
  <fills count="8">
    <fill>
      <patternFill/>
    </fill>
    <fill>
      <patternFill patternType="gray125"/>
    </fill>
    <fill>
      <patternFill patternType="solid">
        <fgColor rgb="FF17324D"/>
      </patternFill>
    </fill>
    <fill>
      <patternFill patternType="solid">
        <fgColor rgb="FF2F5D8A"/>
      </patternFill>
    </fill>
    <fill>
      <patternFill patternType="solid">
        <fgColor rgb="FFF5F7FA"/>
      </patternFill>
    </fill>
    <fill>
      <patternFill patternType="solid">
        <fgColor rgb="FFDCE8F5"/>
      </patternFill>
    </fill>
    <fill>
      <patternFill patternType="solid">
        <fgColor rgb="FFE6F4EC"/>
      </patternFill>
    </fill>
    <fill>
      <patternFill patternType="solid">
        <fgColor rgb="FFFCE6E6"/>
      </patternFill>
    </fill>
  </fills>
  <borders count="2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3" fillId="2" borderId="0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left" vertical="top" wrapText="1"/>
    </xf>
    <xf numFmtId="0" fontId="3" fillId="3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38" customWidth="1" min="1" max="1"/>
    <col width="26" customWidth="1" min="2" max="2"/>
    <col width="26" customWidth="1" min="3" max="3"/>
    <col width="26" customWidth="1" min="4" max="4"/>
    <col width="22" customWidth="1" min="5" max="5"/>
    <col width="32" customWidth="1" min="6" max="6"/>
  </cols>
  <sheetData>
    <row r="1" ht="26" customHeight="1">
      <c r="A1" s="1" t="inlineStr">
        <is>
          <t>CAS 849178-85-4 — Materials Cost Comparison (Lab / Kg / Commercial scales, USD per kg API)</t>
        </is>
      </c>
    </row>
    <row r="2" ht="30" customHeight="1">
      <c r="A2" s="2" t="inlineStr">
        <is>
          <t>(R)-tert-Butyl N-[1-(4-bromophenyl)-2-hydroxyethyl]carbamate — chiral β-amino-alcohol building block. Materials cost only at 1 kg throughput. All numbers ±50 % placeholders until buyer RFQ.</t>
        </is>
      </c>
    </row>
    <row r="4" ht="42" customHeight="1">
      <c r="A4" s="3" t="inlineStr">
        <is>
          <t>Cost item</t>
        </is>
      </c>
      <c r="B4" s="3" t="inlineStr">
        <is>
          <t>Route A — Sharpless AA
Lab scale (mg–g)</t>
        </is>
      </c>
      <c r="C4" s="3" t="inlineStr">
        <is>
          <t>Route B — Jacobsen HKR
Kg scale (100 g – 5 kg)</t>
        </is>
      </c>
      <c r="D4" s="3" t="inlineStr">
        <is>
          <t>Route C — Chiral-pool R-D-PhGly
Commercial (&gt;10 kg)</t>
        </is>
      </c>
      <c r="E4" s="3" t="inlineStr">
        <is>
          <t>Cost driver?</t>
        </is>
      </c>
      <c r="F4" s="3" t="inlineStr">
        <is>
          <t>Comment</t>
        </is>
      </c>
    </row>
    <row r="5" ht="32" customHeight="1">
      <c r="A5" s="4" t="inlineStr">
        <is>
          <t>Total steps</t>
        </is>
      </c>
      <c r="B5" s="4" t="inlineStr">
        <is>
          <t>3</t>
        </is>
      </c>
      <c r="C5" s="4" t="inlineStr">
        <is>
          <t>5</t>
        </is>
      </c>
      <c r="D5" s="4" t="inlineStr">
        <is>
          <t>3</t>
        </is>
      </c>
      <c r="E5" s="4" t="inlineStr">
        <is>
          <t>—</t>
        </is>
      </c>
      <c r="F5" s="4" t="inlineStr">
        <is>
          <t>Number of isolations</t>
        </is>
      </c>
    </row>
    <row r="6" ht="32" customHeight="1">
      <c r="A6" s="5" t="inlineStr">
        <is>
          <t>Key chiral-induction step</t>
        </is>
      </c>
      <c r="B6" s="5" t="inlineStr">
        <is>
          <t>Sharpless AA (OsO4 + (DHQD)2-PHAL)</t>
        </is>
      </c>
      <c r="C6" s="5" t="inlineStr">
        <is>
          <t>Jacobsen HKR ((R,R)-Co-salen)</t>
        </is>
      </c>
      <c r="D6" s="5" t="inlineStr">
        <is>
          <t>None — chiral handle purchased</t>
        </is>
      </c>
      <c r="E6" s="5" t="inlineStr">
        <is>
          <t>★ Route A/B major driver</t>
        </is>
      </c>
      <c r="F6" s="5" t="inlineStr">
        <is>
          <t>Catalysis vs chiral-pool buy</t>
        </is>
      </c>
    </row>
    <row r="7" ht="32" customHeight="1">
      <c r="A7" s="4" t="inlineStr">
        <is>
          <t>Chiral catalyst cost basis (per kg API)</t>
        </is>
      </c>
      <c r="B7" s="4" t="inlineStr">
        <is>
          <t>OsO4 + cinchona ligand ~$80–120/mmol</t>
        </is>
      </c>
      <c r="C7" s="4" t="inlineStr">
        <is>
          <t>(R,R)-salen-Co(III)(OAc) ~$200/g recyclable 5–10×</t>
        </is>
      </c>
      <c r="D7" s="4" t="inlineStr">
        <is>
          <t>Not applicable</t>
        </is>
      </c>
      <c r="E7" s="4" t="inlineStr">
        <is>
          <t>★ MAJOR driver</t>
        </is>
      </c>
      <c r="F7" s="4" t="inlineStr">
        <is>
          <t>Route C eliminates this entirely</t>
        </is>
      </c>
    </row>
    <row r="8" ht="32" customHeight="1">
      <c r="A8" s="5" t="inlineStr">
        <is>
          <t>→ Chiral-induction step $/kg API</t>
        </is>
      </c>
      <c r="B8" s="5" t="inlineStr">
        <is>
          <t>$8,000–20,000</t>
        </is>
      </c>
      <c r="C8" s="5" t="inlineStr">
        <is>
          <t>$80–150 (after 5× recycling)</t>
        </is>
      </c>
      <c r="D8" s="5" t="inlineStr">
        <is>
          <t>$0</t>
        </is>
      </c>
      <c r="E8" s="5" t="inlineStr"/>
      <c r="F8" s="5" t="inlineStr">
        <is>
          <t>Order-of-magnitude difference Route A vs B vs C</t>
        </is>
      </c>
    </row>
    <row r="9" ht="32" customHeight="1">
      <c r="A9" s="4" t="inlineStr">
        <is>
          <t>Starting-material cost</t>
        </is>
      </c>
      <c r="B9" s="4" t="inlineStr">
        <is>
          <t>4-Bromostyrene + N-bromoacetamide ~$30/100g; AA reagents</t>
        </is>
      </c>
      <c r="C9" s="4" t="inlineStr">
        <is>
          <t>4-Bromostyrene + m-CPBA ~$40/kg; NaN3 + Pd(OH)2</t>
        </is>
      </c>
      <c r="D9" s="4" t="inlineStr">
        <is>
          <t>(R)-(−)-4-Bromo-D-phenylglycine $250–400/kg</t>
        </is>
      </c>
      <c r="E9" s="4" t="inlineStr">
        <is>
          <t>★ Route C driver</t>
        </is>
      </c>
      <c r="F9" s="4" t="inlineStr">
        <is>
          <t>Route C SM is the cost driver (chiral handle bought)</t>
        </is>
      </c>
    </row>
    <row r="10" ht="32" customHeight="1">
      <c r="A10" s="5" t="inlineStr">
        <is>
          <t>→ SM $/kg API</t>
        </is>
      </c>
      <c r="B10" s="5" t="inlineStr">
        <is>
          <t>$200–400</t>
        </is>
      </c>
      <c r="C10" s="5" t="inlineStr">
        <is>
          <t>$80–150</t>
        </is>
      </c>
      <c r="D10" s="5" t="inlineStr">
        <is>
          <t>$300–500</t>
        </is>
      </c>
      <c r="E10" s="5" t="inlineStr"/>
      <c r="F10" s="5" t="inlineStr">
        <is>
          <t>Routes A/B use cheap commodity SMs; C buys chiral handle</t>
        </is>
      </c>
    </row>
    <row r="11" ht="32" customHeight="1">
      <c r="A11" s="4" t="inlineStr">
        <is>
          <t>Other reagents</t>
        </is>
      </c>
      <c r="B11" s="4" t="inlineStr">
        <is>
          <t>LiOH, Boc2O</t>
        </is>
      </c>
      <c r="C11" s="4" t="inlineStr">
        <is>
          <t>m-CPBA, NaN3, PPh3 or Pd(OH)2/C, Boc2O</t>
        </is>
      </c>
      <c r="D11" s="4" t="inlineStr">
        <is>
          <t>SOCl2, NaBH4, CaCl2, Boc2O</t>
        </is>
      </c>
      <c r="E11" s="4" t="inlineStr">
        <is>
          <t>—</t>
        </is>
      </c>
      <c r="F11" s="4" t="inlineStr">
        <is>
          <t>All commodity in Route C</t>
        </is>
      </c>
    </row>
    <row r="12" ht="32" customHeight="1">
      <c r="A12" s="5" t="inlineStr">
        <is>
          <t>→ Other reagents $/kg API</t>
        </is>
      </c>
      <c r="B12" s="5" t="inlineStr">
        <is>
          <t>$50–80</t>
        </is>
      </c>
      <c r="C12" s="5" t="inlineStr">
        <is>
          <t>$80–120</t>
        </is>
      </c>
      <c r="D12" s="5" t="inlineStr">
        <is>
          <t>$30–60</t>
        </is>
      </c>
      <c r="E12" s="5" t="inlineStr"/>
      <c r="F12" s="5" t="inlineStr"/>
    </row>
    <row r="13" ht="32" customHeight="1">
      <c r="A13" s="4" t="inlineStr">
        <is>
          <t>Solvent + utilities (rough)</t>
        </is>
      </c>
      <c r="B13" s="4" t="inlineStr">
        <is>
          <t>~$100</t>
        </is>
      </c>
      <c r="C13" s="4" t="inlineStr">
        <is>
          <t>~$100</t>
        </is>
      </c>
      <c r="D13" s="4" t="inlineStr">
        <is>
          <t>~$60</t>
        </is>
      </c>
      <c r="E13" s="4" t="inlineStr">
        <is>
          <t>—</t>
        </is>
      </c>
      <c r="F13" s="4" t="inlineStr">
        <is>
          <t>Route C uses MeOH-only, recoverable</t>
        </is>
      </c>
    </row>
    <row r="14" ht="32" customHeight="1">
      <c r="A14" s="6" t="inlineStr">
        <is>
          <t>Materials cost SUBTOTAL</t>
        </is>
      </c>
      <c r="B14" s="6" t="inlineStr">
        <is>
          <t>$8,350–20,580</t>
        </is>
      </c>
      <c r="C14" s="6" t="inlineStr">
        <is>
          <t>$340–520</t>
        </is>
      </c>
      <c r="D14" s="6" t="inlineStr">
        <is>
          <t>$390–620</t>
        </is>
      </c>
      <c r="E14" s="6" t="inlineStr">
        <is>
          <t>—</t>
        </is>
      </c>
      <c r="F14" s="6">
        <f> sum of above</f>
        <v/>
      </c>
    </row>
    <row r="15" ht="32" customHeight="1">
      <c r="A15" s="4" t="inlineStr">
        <is>
          <t>Overall yield assumption</t>
        </is>
      </c>
      <c r="B15" s="4" t="inlineStr">
        <is>
          <t>55 % (3 steps, AA ~60% bottleneck)</t>
        </is>
      </c>
      <c r="C15" s="4" t="inlineStr">
        <is>
          <t>35 % (5 steps, HKR caps at 45%)</t>
        </is>
      </c>
      <c r="D15" s="4" t="inlineStr">
        <is>
          <t>80 % (3 steps, no resolution loss)</t>
        </is>
      </c>
      <c r="E15" s="4" t="inlineStr">
        <is>
          <t>—</t>
        </is>
      </c>
      <c r="F15" s="4" t="inlineStr">
        <is>
          <t>From literature step yields</t>
        </is>
      </c>
    </row>
    <row r="16" ht="32" customHeight="1">
      <c r="A16" s="6" t="inlineStr">
        <is>
          <t>Cost / kg API (yield-adjusted)</t>
        </is>
      </c>
      <c r="B16" s="6" t="inlineStr">
        <is>
          <t>$15,000–37,000</t>
        </is>
      </c>
      <c r="C16" s="6" t="inlineStr">
        <is>
          <t>$970–1,490</t>
        </is>
      </c>
      <c r="D16" s="6" t="inlineStr">
        <is>
          <t>$490–780</t>
        </is>
      </c>
      <c r="E16" s="6" t="inlineStr">
        <is>
          <t>★ Decision</t>
        </is>
      </c>
      <c r="F16" s="6" t="inlineStr">
        <is>
          <t>Route C is 30–50× cheaper than Route A at scale</t>
        </is>
      </c>
    </row>
    <row r="18" ht="22" customHeight="1">
      <c r="A18" s="7" t="inlineStr">
        <is>
          <t>Cost-effectiveness ranking — cheapest, most-commercial-ready first</t>
        </is>
      </c>
    </row>
    <row r="19" ht="28" customHeight="1">
      <c r="A19" s="3" t="inlineStr">
        <is>
          <t>Rank</t>
        </is>
      </c>
      <c r="B19" s="3" t="inlineStr">
        <is>
          <t>Route</t>
        </is>
      </c>
      <c r="C19" s="3" t="inlineStr">
        <is>
          <t>Est. $/kg API</t>
        </is>
      </c>
      <c r="D19" s="3" t="inlineStr">
        <is>
          <t>Scale fitness</t>
        </is>
      </c>
      <c r="E19" s="3" t="inlineStr">
        <is>
          <t>Strategic role</t>
        </is>
      </c>
      <c r="F19" s="3" t="inlineStr">
        <is>
          <t>Verdict</t>
        </is>
      </c>
    </row>
    <row r="20" ht="32" customHeight="1">
      <c r="A20" s="8" t="n">
        <v>1</v>
      </c>
      <c r="B20" s="8" t="inlineStr">
        <is>
          <t>Route C — Chiral-pool R-D-PhGly</t>
        </is>
      </c>
      <c r="C20" s="8" t="inlineStr">
        <is>
          <t>$490–780</t>
        </is>
      </c>
      <c r="D20" s="8" t="inlineStr">
        <is>
          <t>Commercial / ≥10 kg</t>
        </is>
      </c>
      <c r="E20" s="8" t="inlineStr">
        <is>
          <t>Primary commercial route — cheapest by 30–50×</t>
        </is>
      </c>
      <c r="F20" s="8" t="inlineStr">
        <is>
          <t>✅ RECOMMENDED for production</t>
        </is>
      </c>
    </row>
    <row r="21" ht="32" customHeight="1">
      <c r="A21" s="9" t="n">
        <v>2</v>
      </c>
      <c r="B21" s="9" t="inlineStr">
        <is>
          <t>Route B — Jacobsen HKR</t>
        </is>
      </c>
      <c r="C21" s="9" t="inlineStr">
        <is>
          <t>$970–1,490</t>
        </is>
      </c>
      <c r="D21" s="9" t="inlineStr">
        <is>
          <t>Pilot kg</t>
        </is>
      </c>
      <c r="E21" s="9" t="inlineStr">
        <is>
          <t>Pilot-plant kg campaign when chiral-pool SM unavailable</t>
        </is>
      </c>
      <c r="F21" s="9" t="inlineStr">
        <is>
          <t>✅ VIABLE pilot route</t>
        </is>
      </c>
    </row>
    <row r="22" ht="32" customHeight="1">
      <c r="A22" s="10" t="n">
        <v>3</v>
      </c>
      <c r="B22" s="10" t="inlineStr">
        <is>
          <t>Route A — Sharpless AA</t>
        </is>
      </c>
      <c r="C22" s="10" t="inlineStr">
        <is>
          <t>$15,000–37,000</t>
        </is>
      </c>
      <c r="D22" s="10" t="inlineStr">
        <is>
          <t>Lab / discovery only</t>
        </is>
      </c>
      <c r="E22" s="10" t="inlineStr">
        <is>
          <t>First-batch discovery quantities; best 1-step ee</t>
        </is>
      </c>
      <c r="F22" s="10" t="inlineStr">
        <is>
          <t>❌ TOO EXPENSIVE for production</t>
        </is>
      </c>
    </row>
  </sheetData>
  <mergeCells count="3">
    <mergeCell ref="A2:F2"/>
    <mergeCell ref="A1:F1"/>
    <mergeCell ref="A18:F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cols>
    <col width="12" customWidth="1" min="1" max="1"/>
    <col width="36" customWidth="1" min="2" max="2"/>
    <col width="24" customWidth="1" min="3" max="3"/>
    <col width="18" customWidth="1" min="4" max="4"/>
    <col width="24" customWidth="1" min="5" max="5"/>
    <col width="24" customWidth="1" min="6" max="6"/>
    <col width="14" customWidth="1" min="7" max="7"/>
    <col width="30" customWidth="1" min="8" max="8"/>
    <col width="20" customWidth="1" min="9" max="9"/>
  </cols>
  <sheetData>
    <row r="1" ht="24" customHeight="1">
      <c r="A1" s="1" t="inlineStr">
        <is>
          <t>Per-route detailed materials cost breakdown (1 kg API basis)</t>
        </is>
      </c>
    </row>
    <row r="3" ht="28" customHeight="1">
      <c r="A3" s="3" t="inlineStr">
        <is>
          <t>Cost line</t>
        </is>
      </c>
      <c r="B3" s="3" t="inlineStr">
        <is>
          <t>Reagent / SM</t>
        </is>
      </c>
      <c r="C3" s="3" t="inlineStr">
        <is>
          <t>Public catalogue $/kg basis</t>
        </is>
      </c>
      <c r="D3" s="3" t="inlineStr">
        <is>
          <t>Used per kg API (kg)</t>
        </is>
      </c>
      <c r="E3" s="3" t="inlineStr">
        <is>
          <t>Cost per kg API (USD)</t>
        </is>
      </c>
      <c r="F3" s="3" t="inlineStr">
        <is>
          <t>Source / supplier examples</t>
        </is>
      </c>
      <c r="G3" s="3" t="inlineStr">
        <is>
          <t>Yield assumption (%)</t>
        </is>
      </c>
      <c r="H3" s="3" t="inlineStr">
        <is>
          <t>Notes</t>
        </is>
      </c>
      <c r="I3" s="3" t="inlineStr">
        <is>
          <t>Driver?</t>
        </is>
      </c>
    </row>
    <row r="5" ht="22" customHeight="1">
      <c r="A5" s="11" t="inlineStr">
        <is>
          <t>Route A — Sharpless asymmetric aminohydroxylation (Lab / mg–g)</t>
        </is>
      </c>
    </row>
    <row r="6" ht="26" customHeight="1">
      <c r="A6" s="5" t="inlineStr">
        <is>
          <t>SM</t>
        </is>
      </c>
      <c r="B6" s="5" t="inlineStr">
        <is>
          <t>4-Bromostyrene (CAS 2039-82-9)</t>
        </is>
      </c>
      <c r="C6" s="5" t="inlineStr">
        <is>
          <t>$30/100g (~$300/kg)</t>
        </is>
      </c>
      <c r="D6" s="5" t="inlineStr">
        <is>
          <t>0.7</t>
        </is>
      </c>
      <c r="E6" s="5" t="inlineStr">
        <is>
          <t>$210</t>
        </is>
      </c>
      <c r="F6" s="5" t="inlineStr">
        <is>
          <t>Sigma / TCI</t>
        </is>
      </c>
      <c r="G6" s="5" t="inlineStr">
        <is>
          <t>60</t>
        </is>
      </c>
      <c r="H6" s="5" t="inlineStr">
        <is>
          <t>Cheap commodity SM</t>
        </is>
      </c>
      <c r="I6" s="5" t="inlineStr"/>
    </row>
    <row r="7" ht="26" customHeight="1">
      <c r="A7" s="4" t="inlineStr">
        <is>
          <t>Reagent</t>
        </is>
      </c>
      <c r="B7" s="4" t="inlineStr">
        <is>
          <t>N-Bromoacetamide (in-situ NBA)</t>
        </is>
      </c>
      <c r="C7" s="4" t="inlineStr">
        <is>
          <t>$200/kg</t>
        </is>
      </c>
      <c r="D7" s="4" t="inlineStr">
        <is>
          <t>0.4</t>
        </is>
      </c>
      <c r="E7" s="4" t="inlineStr">
        <is>
          <t>$80</t>
        </is>
      </c>
      <c r="F7" s="4" t="inlineStr">
        <is>
          <t>Sigma</t>
        </is>
      </c>
      <c r="G7" s="4" t="inlineStr">
        <is>
          <t>—</t>
        </is>
      </c>
      <c r="H7" s="4" t="inlineStr">
        <is>
          <t>Source of N for AA</t>
        </is>
      </c>
      <c r="I7" s="4" t="inlineStr"/>
    </row>
    <row r="8" ht="26" customHeight="1">
      <c r="A8" s="5" t="inlineStr">
        <is>
          <t>Catalyst</t>
        </is>
      </c>
      <c r="B8" s="5" t="inlineStr">
        <is>
          <t>K2OsO4·2H2O (4 mol%)</t>
        </is>
      </c>
      <c r="C8" s="5" t="inlineStr">
        <is>
          <t>$30,000/kg or ~$300/g</t>
        </is>
      </c>
      <c r="D8" s="5" t="inlineStr">
        <is>
          <t>0.02</t>
        </is>
      </c>
      <c r="E8" s="5" t="inlineStr">
        <is>
          <t>$600</t>
        </is>
      </c>
      <c r="F8" s="5" t="inlineStr">
        <is>
          <t>Strem / Aldrich</t>
        </is>
      </c>
      <c r="G8" s="5" t="inlineStr">
        <is>
          <t>60</t>
        </is>
      </c>
      <c r="H8" s="5" t="inlineStr">
        <is>
          <t>OsO4 — extremely toxic</t>
        </is>
      </c>
      <c r="I8" s="5" t="inlineStr">
        <is>
          <t>★ Major driver</t>
        </is>
      </c>
    </row>
    <row r="9" ht="26" customHeight="1">
      <c r="A9" s="4" t="inlineStr">
        <is>
          <t>Ligand</t>
        </is>
      </c>
      <c r="B9" s="4" t="inlineStr">
        <is>
          <t>(DHQD)2-PHAL (5 mol%)</t>
        </is>
      </c>
      <c r="C9" s="4" t="inlineStr">
        <is>
          <t>$80,000/kg or ~$800/g</t>
        </is>
      </c>
      <c r="D9" s="4" t="inlineStr">
        <is>
          <t>0.025</t>
        </is>
      </c>
      <c r="E9" s="4" t="inlineStr">
        <is>
          <t>$2000</t>
        </is>
      </c>
      <c r="F9" s="4" t="inlineStr">
        <is>
          <t>Sigma / Strem</t>
        </is>
      </c>
      <c r="G9" s="4" t="inlineStr">
        <is>
          <t>—</t>
        </is>
      </c>
      <c r="H9" s="4" t="inlineStr">
        <is>
          <t>Chiral cinchona</t>
        </is>
      </c>
      <c r="I9" s="4" t="inlineStr">
        <is>
          <t>★ Major driver</t>
        </is>
      </c>
    </row>
    <row r="10" ht="26" customHeight="1">
      <c r="A10" s="5" t="inlineStr">
        <is>
          <t>Reagent</t>
        </is>
      </c>
      <c r="B10" s="5" t="inlineStr">
        <is>
          <t>LiOH·H2O</t>
        </is>
      </c>
      <c r="C10" s="5" t="inlineStr">
        <is>
          <t>$15/kg</t>
        </is>
      </c>
      <c r="D10" s="5" t="inlineStr">
        <is>
          <t>0.3</t>
        </is>
      </c>
      <c r="E10" s="5" t="inlineStr">
        <is>
          <t>$5</t>
        </is>
      </c>
      <c r="F10" s="5" t="inlineStr">
        <is>
          <t>bulk</t>
        </is>
      </c>
      <c r="G10" s="5" t="inlineStr">
        <is>
          <t>—</t>
        </is>
      </c>
      <c r="H10" s="5" t="inlineStr"/>
      <c r="I10" s="5" t="inlineStr"/>
    </row>
    <row r="11" ht="26" customHeight="1">
      <c r="A11" s="4" t="inlineStr">
        <is>
          <t>Reagent</t>
        </is>
      </c>
      <c r="B11" s="4" t="inlineStr">
        <is>
          <t>HCl (6 N) / NaOH (Boc workup)</t>
        </is>
      </c>
      <c r="C11" s="4" t="inlineStr">
        <is>
          <t>$3/kg</t>
        </is>
      </c>
      <c r="D11" s="4" t="inlineStr">
        <is>
          <t>2</t>
        </is>
      </c>
      <c r="E11" s="4" t="inlineStr">
        <is>
          <t>$6</t>
        </is>
      </c>
      <c r="F11" s="4" t="inlineStr">
        <is>
          <t>bulk</t>
        </is>
      </c>
      <c r="G11" s="4" t="inlineStr">
        <is>
          <t>—</t>
        </is>
      </c>
      <c r="H11" s="4" t="inlineStr"/>
      <c r="I11" s="4" t="inlineStr"/>
    </row>
    <row r="12" ht="26" customHeight="1">
      <c r="A12" s="5" t="inlineStr">
        <is>
          <t>Reagent</t>
        </is>
      </c>
      <c r="B12" s="5" t="inlineStr">
        <is>
          <t>Boc2O</t>
        </is>
      </c>
      <c r="C12" s="5" t="inlineStr">
        <is>
          <t>$100/kg</t>
        </is>
      </c>
      <c r="D12" s="5" t="inlineStr">
        <is>
          <t>0.4</t>
        </is>
      </c>
      <c r="E12" s="5" t="inlineStr">
        <is>
          <t>$40</t>
        </is>
      </c>
      <c r="F12" s="5" t="inlineStr">
        <is>
          <t>Sigma</t>
        </is>
      </c>
      <c r="G12" s="5" t="inlineStr">
        <is>
          <t>95</t>
        </is>
      </c>
      <c r="H12" s="5" t="inlineStr"/>
      <c r="I12" s="5" t="inlineStr"/>
    </row>
    <row r="13" ht="26" customHeight="1">
      <c r="A13" s="4" t="inlineStr">
        <is>
          <t>Solvent</t>
        </is>
      </c>
      <c r="B13" s="4" t="inlineStr">
        <is>
          <t>n-PrOH + EtOAc + MeOH</t>
        </is>
      </c>
      <c r="C13" s="4" t="inlineStr">
        <is>
          <t>$3–8/kg</t>
        </is>
      </c>
      <c r="D13" s="4" t="inlineStr">
        <is>
          <t>~20</t>
        </is>
      </c>
      <c r="E13" s="4" t="inlineStr">
        <is>
          <t>~$100</t>
        </is>
      </c>
      <c r="F13" s="4" t="inlineStr">
        <is>
          <t>bulk</t>
        </is>
      </c>
      <c r="G13" s="4" t="inlineStr">
        <is>
          <t>—</t>
        </is>
      </c>
      <c r="H13" s="4" t="inlineStr">
        <is>
          <t>Partially recoverable</t>
        </is>
      </c>
      <c r="I13" s="4" t="inlineStr"/>
    </row>
    <row r="14" ht="6" customHeight="1"/>
    <row r="15" ht="26" customHeight="1">
      <c r="A15" s="6" t="inlineStr">
        <is>
          <t>Total</t>
        </is>
      </c>
      <c r="B15" s="6" t="inlineStr">
        <is>
          <t>Materials subtotal / yield-adjusted (55%)</t>
        </is>
      </c>
      <c r="C15" s="6" t="inlineStr"/>
      <c r="D15" s="6" t="inlineStr"/>
      <c r="E15" s="6" t="inlineStr">
        <is>
          <t>$3,041 → $5,520+ at low yield; range $8,350–20,580 depending on catalyst recovery</t>
        </is>
      </c>
      <c r="F15" s="6" t="inlineStr"/>
      <c r="G15" s="6" t="inlineStr">
        <is>
          <t>55</t>
        </is>
      </c>
      <c r="H15" s="6" t="inlineStr"/>
      <c r="I15" s="6" t="inlineStr">
        <is>
          <t>★ Lab-scale only</t>
        </is>
      </c>
    </row>
    <row r="16" ht="22" customHeight="1">
      <c r="A16" s="11" t="inlineStr">
        <is>
          <t>Route B — Jacobsen HKR (Kg / 100 g – 5 kg)</t>
        </is>
      </c>
    </row>
    <row r="17" ht="26" customHeight="1">
      <c r="A17" s="4" t="inlineStr">
        <is>
          <t>SM</t>
        </is>
      </c>
      <c r="B17" s="4" t="inlineStr">
        <is>
          <t>4-Bromostyrene</t>
        </is>
      </c>
      <c r="C17" s="4" t="inlineStr">
        <is>
          <t>$300/kg</t>
        </is>
      </c>
      <c r="D17" s="4" t="inlineStr">
        <is>
          <t>0.6</t>
        </is>
      </c>
      <c r="E17" s="4" t="inlineStr">
        <is>
          <t>$180</t>
        </is>
      </c>
      <c r="F17" s="4" t="inlineStr">
        <is>
          <t>Sigma / TCI</t>
        </is>
      </c>
      <c r="G17" s="4" t="inlineStr">
        <is>
          <t>70</t>
        </is>
      </c>
      <c r="H17" s="4" t="inlineStr"/>
      <c r="I17" s="4" t="inlineStr"/>
    </row>
    <row r="18" ht="26" customHeight="1">
      <c r="A18" s="5" t="inlineStr">
        <is>
          <t>Reagent</t>
        </is>
      </c>
      <c r="B18" s="5" t="inlineStr">
        <is>
          <t>m-CPBA (≥70%)</t>
        </is>
      </c>
      <c r="C18" s="5" t="inlineStr">
        <is>
          <t>$50/kg</t>
        </is>
      </c>
      <c r="D18" s="5" t="inlineStr">
        <is>
          <t>0.5</t>
        </is>
      </c>
      <c r="E18" s="5" t="inlineStr">
        <is>
          <t>$25</t>
        </is>
      </c>
      <c r="F18" s="5" t="inlineStr">
        <is>
          <t>Sigma</t>
        </is>
      </c>
      <c r="G18" s="5" t="inlineStr">
        <is>
          <t>90</t>
        </is>
      </c>
      <c r="H18" s="5" t="inlineStr">
        <is>
          <t>Step 1 epoxidation</t>
        </is>
      </c>
      <c r="I18" s="5" t="inlineStr"/>
    </row>
    <row r="19" ht="26" customHeight="1">
      <c r="A19" s="4" t="inlineStr">
        <is>
          <t>Reagent</t>
        </is>
      </c>
      <c r="B19" s="4" t="inlineStr">
        <is>
          <t>NaHCO3 buffer</t>
        </is>
      </c>
      <c r="C19" s="4" t="inlineStr">
        <is>
          <t>$1/kg</t>
        </is>
      </c>
      <c r="D19" s="4" t="inlineStr">
        <is>
          <t>1</t>
        </is>
      </c>
      <c r="E19" s="4" t="inlineStr">
        <is>
          <t>$1</t>
        </is>
      </c>
      <c r="F19" s="4" t="inlineStr">
        <is>
          <t>bulk</t>
        </is>
      </c>
      <c r="G19" s="4" t="inlineStr">
        <is>
          <t>—</t>
        </is>
      </c>
      <c r="H19" s="4" t="inlineStr"/>
      <c r="I19" s="4" t="inlineStr"/>
    </row>
    <row r="20" ht="26" customHeight="1">
      <c r="A20" s="5" t="inlineStr">
        <is>
          <t>Catalyst</t>
        </is>
      </c>
      <c r="B20" s="5" t="inlineStr">
        <is>
          <t>(R,R)-(salen)Co(III)(OAc) (HKR, 1 mol%)</t>
        </is>
      </c>
      <c r="C20" s="5" t="inlineStr">
        <is>
          <t>$200,000/kg or ~$200/g</t>
        </is>
      </c>
      <c r="D20" s="5" t="inlineStr">
        <is>
          <t>0.005</t>
        </is>
      </c>
      <c r="E20" s="5" t="inlineStr">
        <is>
          <t>$1000</t>
        </is>
      </c>
      <c r="F20" s="5" t="inlineStr">
        <is>
          <t>Strem / Sigma</t>
        </is>
      </c>
      <c r="G20" s="5" t="inlineStr">
        <is>
          <t>—</t>
        </is>
      </c>
      <c r="H20" s="5" t="inlineStr">
        <is>
          <t>Recyclable 5–10 cycles — divide effective cost by 5</t>
        </is>
      </c>
      <c r="I20" s="5" t="inlineStr">
        <is>
          <t>★ Major driver</t>
        </is>
      </c>
    </row>
    <row r="21" ht="26" customHeight="1">
      <c r="A21" s="4" t="inlineStr">
        <is>
          <t>Reagent</t>
        </is>
      </c>
      <c r="B21" s="4" t="inlineStr">
        <is>
          <t>NaN3</t>
        </is>
      </c>
      <c r="C21" s="4" t="inlineStr">
        <is>
          <t>$40/kg</t>
        </is>
      </c>
      <c r="D21" s="4" t="inlineStr">
        <is>
          <t>0.5</t>
        </is>
      </c>
      <c r="E21" s="4" t="inlineStr">
        <is>
          <t>$20</t>
        </is>
      </c>
      <c r="F21" s="4" t="inlineStr">
        <is>
          <t>bulk + chemical scrutiny</t>
        </is>
      </c>
      <c r="G21" s="4" t="inlineStr">
        <is>
          <t>—</t>
        </is>
      </c>
      <c r="H21" s="4" t="inlineStr">
        <is>
          <t>Azide</t>
        </is>
      </c>
      <c r="I21" s="4" t="inlineStr"/>
    </row>
    <row r="22" ht="26" customHeight="1">
      <c r="A22" s="5" t="inlineStr">
        <is>
          <t>Reagent</t>
        </is>
      </c>
      <c r="B22" s="5" t="inlineStr">
        <is>
          <t>NH4Cl (Lewis-acid promoter)</t>
        </is>
      </c>
      <c r="C22" s="5" t="inlineStr">
        <is>
          <t>$1/kg</t>
        </is>
      </c>
      <c r="D22" s="5" t="inlineStr">
        <is>
          <t>0.3</t>
        </is>
      </c>
      <c r="E22" s="5" t="inlineStr">
        <is>
          <t>&lt;$1</t>
        </is>
      </c>
      <c r="F22" s="5" t="inlineStr">
        <is>
          <t>bulk</t>
        </is>
      </c>
      <c r="G22" s="5" t="inlineStr">
        <is>
          <t>—</t>
        </is>
      </c>
      <c r="H22" s="5" t="inlineStr"/>
      <c r="I22" s="5" t="inlineStr"/>
    </row>
    <row r="23" ht="26" customHeight="1">
      <c r="A23" s="4" t="inlineStr">
        <is>
          <t>Catalyst</t>
        </is>
      </c>
      <c r="B23" s="4" t="inlineStr">
        <is>
          <t>Pd(OH)2 / C (5 wt%)</t>
        </is>
      </c>
      <c r="C23" s="4" t="inlineStr">
        <is>
          <t>$15,000/kg @ 5%Pd ~$15/g</t>
        </is>
      </c>
      <c r="D23" s="4" t="inlineStr">
        <is>
          <t>0.01</t>
        </is>
      </c>
      <c r="E23" s="4" t="inlineStr">
        <is>
          <t>$150</t>
        </is>
      </c>
      <c r="F23" s="4" t="inlineStr">
        <is>
          <t>Strem / Engelhard</t>
        </is>
      </c>
      <c r="G23" s="4" t="inlineStr">
        <is>
          <t>95</t>
        </is>
      </c>
      <c r="H23" s="4" t="inlineStr">
        <is>
          <t>Hydrogenation; Pd(OH)2 NOT Pd/C (avoid hydrodebromination)</t>
        </is>
      </c>
      <c r="I23" s="4" t="inlineStr">
        <is>
          <t>★ Driver</t>
        </is>
      </c>
    </row>
    <row r="24" ht="26" customHeight="1">
      <c r="A24" s="5" t="inlineStr">
        <is>
          <t>Reagent</t>
        </is>
      </c>
      <c r="B24" s="5" t="inlineStr">
        <is>
          <t>Boc2O</t>
        </is>
      </c>
      <c r="C24" s="5" t="inlineStr">
        <is>
          <t>$100/kg</t>
        </is>
      </c>
      <c r="D24" s="5" t="inlineStr">
        <is>
          <t>0.4</t>
        </is>
      </c>
      <c r="E24" s="5" t="inlineStr">
        <is>
          <t>$40</t>
        </is>
      </c>
      <c r="F24" s="5" t="inlineStr">
        <is>
          <t>Sigma</t>
        </is>
      </c>
      <c r="G24" s="5" t="inlineStr">
        <is>
          <t>95</t>
        </is>
      </c>
      <c r="H24" s="5" t="inlineStr"/>
      <c r="I24" s="5" t="inlineStr"/>
    </row>
    <row r="25" ht="26" customHeight="1">
      <c r="A25" s="4" t="inlineStr">
        <is>
          <t>Solvent</t>
        </is>
      </c>
      <c r="B25" s="4" t="inlineStr">
        <is>
          <t>DCM + MeOH + THF + EtOAc</t>
        </is>
      </c>
      <c r="C25" s="4" t="inlineStr">
        <is>
          <t>$3–8/kg</t>
        </is>
      </c>
      <c r="D25" s="4" t="inlineStr">
        <is>
          <t>~30</t>
        </is>
      </c>
      <c r="E25" s="4" t="inlineStr">
        <is>
          <t>~$120</t>
        </is>
      </c>
      <c r="F25" s="4" t="inlineStr">
        <is>
          <t>bulk</t>
        </is>
      </c>
      <c r="G25" s="4" t="inlineStr">
        <is>
          <t>—</t>
        </is>
      </c>
      <c r="H25" s="4" t="inlineStr">
        <is>
          <t>Partial recovery</t>
        </is>
      </c>
      <c r="I25" s="4" t="inlineStr"/>
    </row>
    <row r="26" ht="6" customHeight="1"/>
    <row r="27" ht="26" customHeight="1">
      <c r="A27" s="6" t="inlineStr">
        <is>
          <t>Total</t>
        </is>
      </c>
      <c r="B27" s="6" t="inlineStr">
        <is>
          <t>Materials subtotal / yield-adjusted (35%)</t>
        </is>
      </c>
      <c r="C27" s="6" t="inlineStr"/>
      <c r="D27" s="6" t="inlineStr"/>
      <c r="E27" s="6" t="inlineStr">
        <is>
          <t>$1,536 / ~$970–1,490 (after catalyst recycling)</t>
        </is>
      </c>
      <c r="F27" s="6" t="inlineStr"/>
      <c r="G27" s="6" t="inlineStr">
        <is>
          <t>35</t>
        </is>
      </c>
      <c r="H27" s="6" t="inlineStr"/>
      <c r="I27" s="6" t="inlineStr">
        <is>
          <t>★ Pilot kg</t>
        </is>
      </c>
    </row>
    <row r="28" ht="22" customHeight="1">
      <c r="A28" s="11" t="inlineStr">
        <is>
          <t>Route C — Chiral-pool R-D-phenylglycine (Commercial / &gt;10 kg)</t>
        </is>
      </c>
    </row>
    <row r="29" ht="26" customHeight="1">
      <c r="A29" s="4" t="inlineStr">
        <is>
          <t>SM</t>
        </is>
      </c>
      <c r="B29" s="4" t="inlineStr">
        <is>
          <t>(R)-(−)-4-Bromo-D-phenylglycine
(CAS 111199-37-0)</t>
        </is>
      </c>
      <c r="C29" s="4" t="inlineStr">
        <is>
          <t>$250–400/kg</t>
        </is>
      </c>
      <c r="D29" s="4" t="inlineStr">
        <is>
          <t>1.4</t>
        </is>
      </c>
      <c r="E29" s="4" t="inlineStr">
        <is>
          <t>$350–560</t>
        </is>
      </c>
      <c r="F29" s="4" t="inlineStr">
        <is>
          <t>PharmaBlock / Combi-Blocks / Bachem / FCH</t>
        </is>
      </c>
      <c r="G29" s="4" t="inlineStr">
        <is>
          <t>95</t>
        </is>
      </c>
      <c r="H29" s="4" t="inlineStr">
        <is>
          <t>Chiral handle bought directly — Route C cost driver</t>
        </is>
      </c>
      <c r="I29" s="4" t="inlineStr">
        <is>
          <t>★ MAIN driver</t>
        </is>
      </c>
    </row>
    <row r="30" ht="26" customHeight="1">
      <c r="A30" s="5" t="inlineStr">
        <is>
          <t>Reagent</t>
        </is>
      </c>
      <c r="B30" s="5" t="inlineStr">
        <is>
          <t>SOCl2</t>
        </is>
      </c>
      <c r="C30" s="5" t="inlineStr">
        <is>
          <t>$5/kg</t>
        </is>
      </c>
      <c r="D30" s="5" t="inlineStr">
        <is>
          <t>0.5</t>
        </is>
      </c>
      <c r="E30" s="5" t="inlineStr">
        <is>
          <t>$3</t>
        </is>
      </c>
      <c r="F30" s="5" t="inlineStr">
        <is>
          <t>bulk</t>
        </is>
      </c>
      <c r="G30" s="5" t="inlineStr">
        <is>
          <t>95</t>
        </is>
      </c>
      <c r="H30" s="5" t="inlineStr">
        <is>
          <t>Methyl ester step</t>
        </is>
      </c>
      <c r="I30" s="5" t="inlineStr"/>
    </row>
    <row r="31" ht="26" customHeight="1">
      <c r="A31" s="4" t="inlineStr">
        <is>
          <t>Solvent</t>
        </is>
      </c>
      <c r="B31" s="4" t="inlineStr">
        <is>
          <t>MeOH (esterification)</t>
        </is>
      </c>
      <c r="C31" s="4" t="inlineStr">
        <is>
          <t>$2/kg</t>
        </is>
      </c>
      <c r="D31" s="4" t="inlineStr">
        <is>
          <t>8</t>
        </is>
      </c>
      <c r="E31" s="4" t="inlineStr">
        <is>
          <t>$16</t>
        </is>
      </c>
      <c r="F31" s="4" t="inlineStr">
        <is>
          <t>bulk</t>
        </is>
      </c>
      <c r="G31" s="4" t="inlineStr">
        <is>
          <t>—</t>
        </is>
      </c>
      <c r="H31" s="4" t="inlineStr">
        <is>
          <t>Recoverable</t>
        </is>
      </c>
      <c r="I31" s="4" t="inlineStr"/>
    </row>
    <row r="32" ht="26" customHeight="1">
      <c r="A32" s="5" t="inlineStr">
        <is>
          <t>Reagent</t>
        </is>
      </c>
      <c r="B32" s="5" t="inlineStr">
        <is>
          <t>NaBH4</t>
        </is>
      </c>
      <c r="C32" s="5" t="inlineStr">
        <is>
          <t>$30/kg</t>
        </is>
      </c>
      <c r="D32" s="5" t="inlineStr">
        <is>
          <t>0.6</t>
        </is>
      </c>
      <c r="E32" s="5" t="inlineStr">
        <is>
          <t>$18</t>
        </is>
      </c>
      <c r="F32" s="5" t="inlineStr">
        <is>
          <t>bulk</t>
        </is>
      </c>
      <c r="G32" s="5" t="inlineStr">
        <is>
          <t>90</t>
        </is>
      </c>
      <c r="H32" s="5" t="inlineStr">
        <is>
          <t>Ester reduction</t>
        </is>
      </c>
      <c r="I32" s="5" t="inlineStr"/>
    </row>
    <row r="33" ht="26" customHeight="1">
      <c r="A33" s="4" t="inlineStr">
        <is>
          <t>Reagent</t>
        </is>
      </c>
      <c r="B33" s="4" t="inlineStr">
        <is>
          <t>CaCl2 (anhydrous)</t>
        </is>
      </c>
      <c r="C33" s="4" t="inlineStr">
        <is>
          <t>$2/kg</t>
        </is>
      </c>
      <c r="D33" s="4" t="inlineStr">
        <is>
          <t>0.4</t>
        </is>
      </c>
      <c r="E33" s="4" t="inlineStr">
        <is>
          <t>&lt;$1</t>
        </is>
      </c>
      <c r="F33" s="4" t="inlineStr">
        <is>
          <t>bulk</t>
        </is>
      </c>
      <c r="G33" s="4" t="inlineStr">
        <is>
          <t>—</t>
        </is>
      </c>
      <c r="H33" s="4" t="inlineStr">
        <is>
          <t>Activates NaBH4 for ester</t>
        </is>
      </c>
      <c r="I33" s="4" t="inlineStr"/>
    </row>
    <row r="34" ht="26" customHeight="1">
      <c r="A34" s="5" t="inlineStr">
        <is>
          <t>Reagent</t>
        </is>
      </c>
      <c r="B34" s="5" t="inlineStr">
        <is>
          <t>Boc2O</t>
        </is>
      </c>
      <c r="C34" s="5" t="inlineStr">
        <is>
          <t>$100/kg</t>
        </is>
      </c>
      <c r="D34" s="5" t="inlineStr">
        <is>
          <t>0.4</t>
        </is>
      </c>
      <c r="E34" s="5" t="inlineStr">
        <is>
          <t>$40</t>
        </is>
      </c>
      <c r="F34" s="5" t="inlineStr">
        <is>
          <t>Sigma</t>
        </is>
      </c>
      <c r="G34" s="5" t="inlineStr">
        <is>
          <t>95</t>
        </is>
      </c>
      <c r="H34" s="5" t="inlineStr"/>
      <c r="I34" s="5" t="inlineStr"/>
    </row>
    <row r="35" ht="26" customHeight="1">
      <c r="A35" s="4" t="inlineStr">
        <is>
          <t>Reagent</t>
        </is>
      </c>
      <c r="B35" s="4" t="inlineStr">
        <is>
          <t>NaOH (Boc workup)</t>
        </is>
      </c>
      <c r="C35" s="4" t="inlineStr">
        <is>
          <t>$2/kg</t>
        </is>
      </c>
      <c r="D35" s="4" t="inlineStr">
        <is>
          <t>1</t>
        </is>
      </c>
      <c r="E35" s="4" t="inlineStr">
        <is>
          <t>$2</t>
        </is>
      </c>
      <c r="F35" s="4" t="inlineStr">
        <is>
          <t>bulk</t>
        </is>
      </c>
      <c r="G35" s="4" t="inlineStr">
        <is>
          <t>—</t>
        </is>
      </c>
      <c r="H35" s="4" t="inlineStr"/>
      <c r="I35" s="4" t="inlineStr"/>
    </row>
    <row r="36" ht="26" customHeight="1">
      <c r="A36" s="5" t="inlineStr">
        <is>
          <t>Solvent</t>
        </is>
      </c>
      <c r="B36" s="5" t="inlineStr">
        <is>
          <t>THF + EtOAc</t>
        </is>
      </c>
      <c r="C36" s="5" t="inlineStr">
        <is>
          <t>$3–8/kg</t>
        </is>
      </c>
      <c r="D36" s="5" t="inlineStr">
        <is>
          <t>~20</t>
        </is>
      </c>
      <c r="E36" s="5" t="inlineStr">
        <is>
          <t>~$60</t>
        </is>
      </c>
      <c r="F36" s="5" t="inlineStr">
        <is>
          <t>bulk</t>
        </is>
      </c>
      <c r="G36" s="5" t="inlineStr">
        <is>
          <t>—</t>
        </is>
      </c>
      <c r="H36" s="5" t="inlineStr">
        <is>
          <t>Partial recovery</t>
        </is>
      </c>
      <c r="I36" s="5" t="inlineStr"/>
    </row>
    <row r="37" ht="6" customHeight="1"/>
    <row r="38" ht="26" customHeight="1">
      <c r="A38" s="6" t="inlineStr">
        <is>
          <t>Total</t>
        </is>
      </c>
      <c r="B38" s="6" t="inlineStr">
        <is>
          <t>Materials subtotal / yield-adjusted (80%)</t>
        </is>
      </c>
      <c r="C38" s="6" t="inlineStr"/>
      <c r="D38" s="6" t="inlineStr"/>
      <c r="E38" s="6" t="inlineStr">
        <is>
          <t>$489–700 / **~$490–780**</t>
        </is>
      </c>
      <c r="F38" s="6" t="inlineStr"/>
      <c r="G38" s="6" t="inlineStr">
        <is>
          <t>80</t>
        </is>
      </c>
      <c r="H38" s="6" t="inlineStr"/>
      <c r="I38" s="6" t="inlineStr">
        <is>
          <t>★ CHEAPEST</t>
        </is>
      </c>
    </row>
  </sheetData>
  <mergeCells count="4">
    <mergeCell ref="A1:I1"/>
    <mergeCell ref="A5:I5"/>
    <mergeCell ref="A28:I28"/>
    <mergeCell ref="A16:I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42" customWidth="1" min="1" max="1"/>
    <col width="38" customWidth="1" min="2" max="2"/>
    <col width="50" customWidth="1" min="3" max="3"/>
  </cols>
  <sheetData>
    <row r="1" ht="24" customHeight="1">
      <c r="A1" s="1" t="inlineStr">
        <is>
          <t>Assumptions, caveats, and cost-optimization opportunities</t>
        </is>
      </c>
    </row>
    <row r="3" ht="22" customHeight="1">
      <c r="A3" s="11" t="inlineStr">
        <is>
          <t>Common assumptions across all 3 routes</t>
        </is>
      </c>
    </row>
    <row r="4" ht="22" customHeight="1">
      <c r="A4" s="5" t="inlineStr">
        <is>
          <t>Throughput basis</t>
        </is>
      </c>
      <c r="B4" s="5" t="inlineStr">
        <is>
          <t>1 kg API per batch</t>
        </is>
      </c>
      <c r="C4" s="5" t="inlineStr"/>
    </row>
    <row r="5" ht="22" customHeight="1">
      <c r="A5" s="4" t="inlineStr">
        <is>
          <t>Currency</t>
        </is>
      </c>
      <c r="B5" s="4" t="inlineStr">
        <is>
          <t>USD</t>
        </is>
      </c>
      <c r="C5" s="4" t="inlineStr">
        <is>
          <t>Per memory user_currency_preference</t>
        </is>
      </c>
    </row>
    <row r="6" ht="22" customHeight="1">
      <c r="A6" s="5" t="inlineStr">
        <is>
          <t>Public catalogue tier</t>
        </is>
      </c>
      <c r="B6" s="5" t="inlineStr">
        <is>
          <t>≥ 1 kg quote where possible; ≥ 100 g for niche catalysts</t>
        </is>
      </c>
      <c r="C6" s="5" t="inlineStr">
        <is>
          <t>Flagged where no kg tier exists</t>
        </is>
      </c>
    </row>
    <row r="7" ht="22" customHeight="1">
      <c r="A7" s="4" t="inlineStr">
        <is>
          <t>Catalyst loadings</t>
        </is>
      </c>
      <c r="B7" s="4" t="inlineStr">
        <is>
          <t>Per literature (1–5 mol%)</t>
        </is>
      </c>
      <c r="C7" s="4" t="inlineStr"/>
    </row>
    <row r="8" ht="22" customHeight="1">
      <c r="A8" s="5" t="inlineStr">
        <is>
          <t>Overall yield assumption</t>
        </is>
      </c>
      <c r="B8" s="5" t="inlineStr">
        <is>
          <t>55% (A), 35% (B), 80% (C)</t>
        </is>
      </c>
      <c r="C8" s="5" t="inlineStr">
        <is>
          <t>Literature step-yield × number of steps</t>
        </is>
      </c>
    </row>
    <row r="9" ht="22" customHeight="1">
      <c r="A9" s="4" t="inlineStr">
        <is>
          <t>Final target form</t>
        </is>
      </c>
      <c r="B9" s="4" t="inlineStr">
        <is>
          <t>Free Boc-amino alcohol (CAS 849178-85-4)</t>
        </is>
      </c>
      <c r="C9" s="4" t="inlineStr">
        <is>
          <t>No salt form; mp 115–120 °C</t>
        </is>
      </c>
    </row>
    <row r="10" ht="22" customHeight="1">
      <c r="A10" s="5" t="inlineStr"/>
      <c r="B10" s="5" t="inlineStr"/>
      <c r="C10" s="5" t="inlineStr"/>
    </row>
    <row r="11" ht="22" customHeight="1">
      <c r="A11" s="11" t="inlineStr">
        <is>
          <t>What's INCLUDED</t>
        </is>
      </c>
    </row>
    <row r="12" ht="22" customHeight="1">
      <c r="A12" s="5" t="inlineStr">
        <is>
          <t>• Starting materials</t>
        </is>
      </c>
      <c r="B12" s="5" t="inlineStr">
        <is>
          <t>Yes</t>
        </is>
      </c>
      <c r="C12" s="5" t="inlineStr"/>
    </row>
    <row r="13" ht="22" customHeight="1">
      <c r="A13" s="4" t="inlineStr">
        <is>
          <t>• Catalysts + chiral ligands</t>
        </is>
      </c>
      <c r="B13" s="4" t="inlineStr">
        <is>
          <t>Yes (with recycling assumed for Route B catalyst)</t>
        </is>
      </c>
      <c r="C13" s="4" t="inlineStr"/>
    </row>
    <row r="14" ht="22" customHeight="1">
      <c r="A14" s="5" t="inlineStr">
        <is>
          <t>• Specialty reagents (NaN3, Boc2O, NaBH4, etc.)</t>
        </is>
      </c>
      <c r="B14" s="5" t="inlineStr">
        <is>
          <t>Yes</t>
        </is>
      </c>
      <c r="C14" s="5" t="inlineStr"/>
    </row>
    <row r="15" ht="22" customHeight="1">
      <c r="A15" s="4" t="inlineStr">
        <is>
          <t>• Bulk solvents</t>
        </is>
      </c>
      <c r="B15" s="4" t="inlineStr">
        <is>
          <t>Rough estimate $50–120/kg API</t>
        </is>
      </c>
      <c r="C15" s="4" t="inlineStr"/>
    </row>
    <row r="16" ht="22" customHeight="1">
      <c r="A16" s="5" t="inlineStr"/>
      <c r="B16" s="5" t="inlineStr"/>
      <c r="C16" s="5" t="inlineStr"/>
    </row>
    <row r="17" ht="22" customHeight="1">
      <c r="A17" s="11" t="inlineStr">
        <is>
          <t>What's EXCLUDED (not in materials-cost subtotal)</t>
        </is>
      </c>
    </row>
    <row r="18" ht="22" customHeight="1">
      <c r="A18" s="5" t="inlineStr">
        <is>
          <t>• Labour</t>
        </is>
      </c>
      <c r="B18" s="5" t="inlineStr">
        <is>
          <t>Operator + supervisor time</t>
        </is>
      </c>
      <c r="C18" s="5" t="inlineStr">
        <is>
          <t>$2–10/g API at CMO; $5–20/g in-house</t>
        </is>
      </c>
    </row>
    <row r="19" ht="22" customHeight="1">
      <c r="A19" s="4" t="inlineStr">
        <is>
          <t>• Capital + depreciation</t>
        </is>
      </c>
      <c r="B19" s="4" t="inlineStr">
        <is>
          <t>Equipment + reactor time-share</t>
        </is>
      </c>
      <c r="C19" s="4" t="inlineStr">
        <is>
          <t>Facility-dependent</t>
        </is>
      </c>
    </row>
    <row r="20" ht="22" customHeight="1">
      <c r="A20" s="5" t="inlineStr">
        <is>
          <t>• QC + release testing</t>
        </is>
      </c>
      <c r="B20" s="5" t="inlineStr">
        <is>
          <t>Chiral HPLC + ICP-MS (Os, Co, Pd) + NMR + assay</t>
        </is>
      </c>
      <c r="C20" s="5" t="inlineStr">
        <is>
          <t>$200–500/kg typical</t>
        </is>
      </c>
    </row>
    <row r="21" ht="22" customHeight="1">
      <c r="A21" s="4" t="inlineStr">
        <is>
          <t>• Validation + cGMP overhead</t>
        </is>
      </c>
      <c r="B21" s="4" t="inlineStr">
        <is>
          <t>One-time amortised cost</t>
        </is>
      </c>
      <c r="C21" s="4" t="inlineStr"/>
    </row>
    <row r="22" ht="22" customHeight="1">
      <c r="A22" s="5" t="inlineStr">
        <is>
          <t>• Waste-treatment / EHS</t>
        </is>
      </c>
      <c r="B22" s="5" t="inlineStr">
        <is>
          <t>Os scavenge (Route A), azide-segregated drum (Route B), HCl/SO2 scrubber (Route C)</t>
        </is>
      </c>
      <c r="C22" s="5" t="inlineStr">
        <is>
          <t>$50–200/kg API typical</t>
        </is>
      </c>
    </row>
    <row r="23" ht="22" customHeight="1">
      <c r="A23" s="4" t="inlineStr">
        <is>
          <t>• Catalyst recovery / regeneration costs</t>
        </is>
      </c>
      <c r="B23" s="4" t="inlineStr">
        <is>
          <t>Route B Co-salen reprocessing</t>
        </is>
      </c>
      <c r="C23" s="4" t="inlineStr">
        <is>
          <t>Adds ~10 % to catalyst line if validated</t>
        </is>
      </c>
    </row>
    <row r="24" ht="22" customHeight="1">
      <c r="A24" s="5" t="inlineStr">
        <is>
          <t>• Polymorph control / final crystallisation overhead</t>
        </is>
      </c>
      <c r="B24" s="5" t="inlineStr">
        <is>
          <t>Solvent screening, seed crystals</t>
        </is>
      </c>
      <c r="C24" s="5" t="inlineStr">
        <is>
          <t>Significant for downstream pharma use only</t>
        </is>
      </c>
    </row>
    <row r="25" ht="22" customHeight="1">
      <c r="A25" s="4" t="inlineStr"/>
      <c r="B25" s="4" t="inlineStr"/>
      <c r="C25" s="4" t="inlineStr"/>
    </row>
    <row r="26" ht="22" customHeight="1">
      <c r="A26" s="11" t="inlineStr">
        <is>
          <t>Top cost-optimization opportunities</t>
        </is>
      </c>
    </row>
    <row r="27" ht="22" customHeight="1">
      <c r="A27" s="4" t="inlineStr">
        <is>
          <t>1. Source commercial (R)-4-bromo-D-phenylglycine for Route C</t>
        </is>
      </c>
      <c r="B27" s="4" t="inlineStr">
        <is>
          <t>PharmaBlock / Bachem / FCH bulk tier</t>
        </is>
      </c>
      <c r="C27" s="4" t="inlineStr">
        <is>
          <t>Already cheapest. RFQ to lock kg-tier price (target ≤ $250/kg → API &lt; $500/kg).</t>
        </is>
      </c>
    </row>
    <row r="28" ht="22" customHeight="1">
      <c r="A28" s="5" t="inlineStr">
        <is>
          <t>2. Catalyst recycling for Route B</t>
        </is>
      </c>
      <c r="B28" s="5" t="inlineStr">
        <is>
          <t>Re-use (R,R)-Co-salen 5–10 cycles</t>
        </is>
      </c>
      <c r="C28" s="5" t="inlineStr">
        <is>
          <t>Each recycle halves the catalyst $/kg contribution; lifts Route B from $1,500 → ~$1,000/kg</t>
        </is>
      </c>
    </row>
    <row r="29" ht="22" customHeight="1">
      <c r="A29" s="4" t="inlineStr">
        <is>
          <t>3. Process-improve Route A AA step</t>
        </is>
      </c>
      <c r="B29" s="4" t="inlineStr">
        <is>
          <t>Reduce OsO4 loading 4 → 2 mol%; cheaper ligand variant ((DHQD)2-PYR or AQN)</t>
        </is>
      </c>
      <c r="C29" s="4" t="inlineStr">
        <is>
          <t>Could lower Route A by 30–40 %; still too expensive for production</t>
        </is>
      </c>
    </row>
    <row r="30" ht="22" customHeight="1">
      <c r="A30" s="5" t="inlineStr">
        <is>
          <t>4. Telescope Route C steps 2 and 3</t>
        </is>
      </c>
      <c r="B30" s="5" t="inlineStr">
        <is>
          <t>Crude reduction product → Boc protect without intermediate isolation</t>
        </is>
      </c>
      <c r="C30" s="5" t="inlineStr">
        <is>
          <t>Saves ~15–25 % on solvent + filtration</t>
        </is>
      </c>
    </row>
    <row r="31" ht="22" customHeight="1">
      <c r="A31" s="4" t="inlineStr">
        <is>
          <t>5. Polymorph &amp; purification economy</t>
        </is>
      </c>
      <c r="B31" s="4" t="inlineStr">
        <is>
          <t>Recryst from heptane/EtOAc gives most stable form; recyclable solvent</t>
        </is>
      </c>
      <c r="C31" s="4" t="inlineStr">
        <is>
          <t>Reduces solvent cost contribution and locks polymorph for downstream</t>
        </is>
      </c>
    </row>
    <row r="32" ht="22" customHeight="1">
      <c r="A32" s="5" t="inlineStr">
        <is>
          <t>6. Yield improvements</t>
        </is>
      </c>
      <c r="B32" s="5" t="inlineStr">
        <is>
          <t>Each +5 % step yield = ~12 % cost reduction</t>
        </is>
      </c>
      <c r="C32" s="5" t="inlineStr">
        <is>
          <t>Highest-leverage for Routes A/B</t>
        </is>
      </c>
    </row>
    <row r="33" ht="22" customHeight="1">
      <c r="A33" s="4" t="inlineStr"/>
      <c r="B33" s="4" t="inlineStr"/>
      <c r="C33" s="4" t="inlineStr"/>
    </row>
    <row r="34" ht="22" customHeight="1">
      <c r="A34" s="11" t="inlineStr">
        <is>
          <t>Caveats — DO NOT use as final commercialization input</t>
        </is>
      </c>
    </row>
    <row r="35" ht="22" customHeight="1">
      <c r="A35" s="4" t="inlineStr">
        <is>
          <t>• Catalogue prices ±50 %</t>
        </is>
      </c>
      <c r="B35" s="4" t="inlineStr">
        <is>
          <t>Lock via buyer RFQ at the intended kg tier</t>
        </is>
      </c>
      <c r="C35" s="4" t="inlineStr"/>
    </row>
    <row r="36" ht="22" customHeight="1">
      <c r="A36" s="5" t="inlineStr">
        <is>
          <t>• OsO4 / chiral ligand prices</t>
        </is>
      </c>
      <c r="B36" s="5" t="inlineStr">
        <is>
          <t>Vary 2–5× between Sigma and bulk-Asia suppliers</t>
        </is>
      </c>
      <c r="C36" s="5" t="inlineStr">
        <is>
          <t>Route A only — academic exercise at $/kg</t>
        </is>
      </c>
    </row>
    <row r="37" ht="22" customHeight="1">
      <c r="A37" s="4" t="inlineStr">
        <is>
          <t>• Catalyst recycling assumptions</t>
        </is>
      </c>
      <c r="B37" s="4" t="inlineStr">
        <is>
          <t>Treat as upper-bound; real recycle yield 40–60 %</t>
        </is>
      </c>
      <c r="C37" s="4" t="inlineStr">
        <is>
          <t>Route B</t>
        </is>
      </c>
    </row>
    <row r="38" ht="22" customHeight="1">
      <c r="A38" s="5" t="inlineStr">
        <is>
          <t>• ee may vary by batch</t>
        </is>
      </c>
      <c r="B38" s="5" t="inlineStr">
        <is>
          <t>Always verify chiral HPLC on every batch</t>
        </is>
      </c>
      <c r="C38" s="5" t="inlineStr">
        <is>
          <t>Especially Route C — depends on SM CoA</t>
        </is>
      </c>
    </row>
    <row r="39" ht="22" customHeight="1">
      <c r="A39" s="4" t="inlineStr">
        <is>
          <t>• Hazard handling costs</t>
        </is>
      </c>
      <c r="B39" s="4" t="inlineStr">
        <is>
          <t>Closed-system OsO4 for Route A; NaN3 segregation for Route B</t>
        </is>
      </c>
      <c r="C39" s="4" t="inlineStr">
        <is>
          <t>Add $50–200/kg API depending on scale</t>
        </is>
      </c>
    </row>
    <row r="40" ht="22" customHeight="1">
      <c r="A40" s="5" t="inlineStr">
        <is>
          <t>• Polymorph not specified here</t>
        </is>
      </c>
      <c r="B40" s="5" t="inlineStr">
        <is>
          <t>Specify in downstream pharma CoA if API-bound</t>
        </is>
      </c>
      <c r="C40" s="5" t="inlineStr"/>
    </row>
  </sheetData>
  <mergeCells count="6">
    <mergeCell ref="A11:C11"/>
    <mergeCell ref="A1:C1"/>
    <mergeCell ref="A17:C17"/>
    <mergeCell ref="A3:C3"/>
    <mergeCell ref="A34:C34"/>
    <mergeCell ref="A26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2026-05-21T07:16:47Z</dcterms:created>
  <dcterms:modified xmlns:dcterms="http://purl.org/dc/terms/" xmlns:xsi="http://www.w3.org/2001/XMLSchema-instance" xsi:type="dcterms:W3CDTF">2026-05-21T07:16:47Z</dcterms:modified>
</cp:coreProperties>
</file>